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/>
  <bookViews>
    <workbookView xWindow="240" yWindow="45" windowWidth="21075" windowHeight="10035" activeTab="3"/>
  </bookViews>
  <sheets>
    <sheet name="Summary" sheetId="5" r:id="rId1"/>
    <sheet name="Qtr1" sheetId="1" r:id="rId2"/>
    <sheet name="Qtr2" sheetId="2" r:id="rId3"/>
    <sheet name="Qtr3" sheetId="3" r:id="rId4"/>
  </sheets>
  <calcPr calcId="144315"/>
</workbook>
</file>

<file path=xl/calcChain.xml><?xml version="1.0" encoding="utf-8"?>
<calcChain xmlns="http://schemas.openxmlformats.org/spreadsheetml/2006/main">
  <c r="B19" i="3" l="1"/>
  <c r="D15" i="3"/>
  <c r="C15" i="3"/>
  <c r="E15" i="3" s="1"/>
  <c r="B15" i="3"/>
  <c r="E14" i="3"/>
  <c r="E13" i="3"/>
  <c r="E12" i="3"/>
  <c r="D11" i="3"/>
  <c r="C11" i="3"/>
  <c r="B11" i="3"/>
  <c r="E11" i="3" s="1"/>
  <c r="E10" i="3"/>
  <c r="E9" i="3"/>
  <c r="E8" i="3"/>
  <c r="D7" i="3"/>
  <c r="D17" i="3" s="1"/>
  <c r="C7" i="3"/>
  <c r="C17" i="3" s="1"/>
  <c r="B7" i="3"/>
  <c r="B17" i="3" s="1"/>
  <c r="E6" i="3"/>
  <c r="E5" i="3"/>
  <c r="E4" i="3"/>
  <c r="B19" i="2"/>
  <c r="D15" i="2"/>
  <c r="C15" i="2"/>
  <c r="E15" i="2" s="1"/>
  <c r="B15" i="2"/>
  <c r="E14" i="2"/>
  <c r="E13" i="2"/>
  <c r="E12" i="2"/>
  <c r="D11" i="2"/>
  <c r="C11" i="2"/>
  <c r="B11" i="2"/>
  <c r="E11" i="2" s="1"/>
  <c r="E10" i="2"/>
  <c r="E9" i="2"/>
  <c r="E8" i="2"/>
  <c r="D7" i="2"/>
  <c r="D17" i="2" s="1"/>
  <c r="C7" i="2"/>
  <c r="C17" i="2" s="1"/>
  <c r="B7" i="2"/>
  <c r="B17" i="2" s="1"/>
  <c r="E6" i="2"/>
  <c r="E5" i="2"/>
  <c r="E4" i="2"/>
  <c r="B19" i="1"/>
  <c r="D15" i="1"/>
  <c r="C15" i="1"/>
  <c r="E15" i="1" s="1"/>
  <c r="B15" i="1"/>
  <c r="E14" i="1"/>
  <c r="E13" i="1"/>
  <c r="E12" i="1"/>
  <c r="D11" i="1"/>
  <c r="C11" i="1"/>
  <c r="B11" i="1"/>
  <c r="E11" i="1" s="1"/>
  <c r="E10" i="1"/>
  <c r="E9" i="1"/>
  <c r="E8" i="1"/>
  <c r="D7" i="1"/>
  <c r="D17" i="1" s="1"/>
  <c r="C7" i="1"/>
  <c r="C17" i="1" s="1"/>
  <c r="B7" i="1"/>
  <c r="B17" i="1" s="1"/>
  <c r="E6" i="1"/>
  <c r="E5" i="1"/>
  <c r="E4" i="1"/>
  <c r="E17" i="3" l="1"/>
  <c r="B22" i="3" s="1"/>
  <c r="E7" i="3"/>
  <c r="E17" i="2"/>
  <c r="B22" i="2" s="1"/>
  <c r="E7" i="2"/>
  <c r="E7" i="1"/>
  <c r="E17" i="1" s="1"/>
  <c r="B22" i="1" s="1"/>
</calcChain>
</file>

<file path=xl/sharedStrings.xml><?xml version="1.0" encoding="utf-8"?>
<sst xmlns="http://schemas.openxmlformats.org/spreadsheetml/2006/main" count="66" uniqueCount="28">
  <si>
    <t>The Waterfront Bistro</t>
  </si>
  <si>
    <t>Quarterly Sales Report</t>
  </si>
  <si>
    <t>January</t>
  </si>
  <si>
    <t>February</t>
  </si>
  <si>
    <t>March</t>
  </si>
  <si>
    <t>Quarter
Total</t>
  </si>
  <si>
    <t>Food - Dining Room</t>
  </si>
  <si>
    <t>Food - Patio</t>
  </si>
  <si>
    <t>Food - Catering</t>
  </si>
  <si>
    <t xml:space="preserve">  Total Food</t>
  </si>
  <si>
    <t>Beverage - Dining Room</t>
  </si>
  <si>
    <t>Beverage - Patio</t>
  </si>
  <si>
    <t>Beverage - Catering</t>
  </si>
  <si>
    <t xml:space="preserve">  Total Beverage</t>
  </si>
  <si>
    <t>Beer &amp; Liquor - Dining Room</t>
  </si>
  <si>
    <t>Beer &amp; Liquor - Patio</t>
  </si>
  <si>
    <t>Beer &amp; Liquor - Catering</t>
  </si>
  <si>
    <t xml:space="preserve">  Total Beer &amp; Liquor</t>
  </si>
  <si>
    <t xml:space="preserve">  TOTAL SALES</t>
  </si>
  <si>
    <t>Proof Total</t>
  </si>
  <si>
    <t>Gross Profit Factor</t>
  </si>
  <si>
    <t>Estimated Gross Profit</t>
  </si>
  <si>
    <t>April</t>
  </si>
  <si>
    <t>May</t>
  </si>
  <si>
    <t>June</t>
  </si>
  <si>
    <t>July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</si>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</sst>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b/>
      <sz val="18"/>
      <color theme="3"/>
      <name val="Garamond"/>
      <family val="2"/>
      <scheme val="major"/>
    </font>
    <font>
      <b/>
      <sz val="20"/>
      <color theme="3"/>
      <name val="Garamond"/>
      <family val="2"/>
      <scheme val="major"/>
    </font>
    <font>
      <b/>
      <sz val="14"/>
      <color theme="3"/>
      <name val="Garamond"/>
      <family val="2"/>
      <scheme val="minor"/>
    </font>
    <font>
      <b/>
      <sz val="12"/>
      <name val="Arial"/>
      <family val="2"/>
    </font>
    <font>
      <b/>
      <sz val="12"/>
      <color theme="3"/>
      <name val="Garamond"/>
      <family val="2"/>
      <scheme val="minor"/>
    </font>
    <font>
      <sz val="12"/>
      <color theme="1"/>
      <name val="Garamond"/>
      <family val="2"/>
      <scheme val="minor"/>
    </font>
    <font>
      <b/>
      <sz val="12"/>
      <name val="Garamond"/>
      <family val="1"/>
      <scheme val="minor"/>
    </font>
    <font>
      <sz val="12"/>
      <color theme="1"/>
      <name val="Garamond"/>
      <family val="1"/>
      <scheme val="minor"/>
    </font>
    <font>
      <b/>
      <sz val="12"/>
      <name val="Garamond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5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4" fontId="7" fillId="0" borderId="0" xfId="1" applyNumberFormat="1" applyFont="1"/>
    <xf numFmtId="164" fontId="7" fillId="0" borderId="1" xfId="1" applyNumberFormat="1" applyFont="1" applyBorder="1"/>
    <xf numFmtId="0" fontId="8" fillId="0" borderId="0" xfId="0" applyFont="1"/>
    <xf numFmtId="164" fontId="8" fillId="0" borderId="2" xfId="1" applyNumberFormat="1" applyFont="1" applyBorder="1"/>
    <xf numFmtId="164" fontId="8" fillId="0" borderId="3" xfId="0" applyNumberFormat="1" applyFont="1" applyBorder="1"/>
    <xf numFmtId="164" fontId="9" fillId="0" borderId="0" xfId="0" applyNumberFormat="1" applyFont="1"/>
    <xf numFmtId="9" fontId="7" fillId="0" borderId="0" xfId="0" applyNumberFormat="1" applyFont="1"/>
    <xf numFmtId="44" fontId="7" fillId="0" borderId="0" xfId="0" applyNumberFormat="1" applyFont="1"/>
    <xf numFmtId="0" fontId="10" fillId="5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0" xfId="2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6" borderId="0" xfId="2" applyFont="1" applyFill="1" applyAlignment="1">
      <alignment horizontal="center"/>
    </xf>
    <xf numFmtId="0" fontId="4" fillId="6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lackTie">
  <a:themeElements>
    <a:clrScheme name="BlackTie">
      <a:dk1>
        <a:srgbClr xmlns:mc="http://schemas.openxmlformats.org/markup-compatibility/2006" xmlns:a14="http://schemas.microsoft.com/office/drawing/2010/main" val="000000" mc:Ignorable=""/>
      </a:dk1>
      <a:lt1>
        <a:srgbClr xmlns:mc="http://schemas.openxmlformats.org/markup-compatibility/2006" xmlns:a14="http://schemas.microsoft.com/office/drawing/2010/main" val="FFFFFF" mc:Ignorable=""/>
      </a:lt1>
      <a:dk2>
        <a:srgbClr xmlns:mc="http://schemas.openxmlformats.org/markup-compatibility/2006" xmlns:a14="http://schemas.microsoft.com/office/drawing/2010/main" val="46464A" mc:Ignorable=""/>
      </a:dk2>
      <a:lt2>
        <a:srgbClr xmlns:mc="http://schemas.openxmlformats.org/markup-compatibility/2006" xmlns:a14="http://schemas.microsoft.com/office/drawing/2010/main" val="E3DCCF" mc:Ignorable=""/>
      </a:lt2>
      <a:accent1>
        <a:srgbClr xmlns:mc="http://schemas.openxmlformats.org/markup-compatibility/2006" xmlns:a14="http://schemas.microsoft.com/office/drawing/2010/main" val="6F6F74" mc:Ignorable=""/>
      </a:accent1>
      <a:accent2>
        <a:srgbClr xmlns:mc="http://schemas.openxmlformats.org/markup-compatibility/2006" xmlns:a14="http://schemas.microsoft.com/office/drawing/2010/main" val="A7B789" mc:Ignorable=""/>
      </a:accent2>
      <a:accent3>
        <a:srgbClr xmlns:mc="http://schemas.openxmlformats.org/markup-compatibility/2006" xmlns:a14="http://schemas.microsoft.com/office/drawing/2010/main" val="BEAE98" mc:Ignorable=""/>
      </a:accent3>
      <a:accent4>
        <a:srgbClr xmlns:mc="http://schemas.openxmlformats.org/markup-compatibility/2006" xmlns:a14="http://schemas.microsoft.com/office/drawing/2010/main" val="92A9B9" mc:Ignorable=""/>
      </a:accent4>
      <a:accent5>
        <a:srgbClr xmlns:mc="http://schemas.openxmlformats.org/markup-compatibility/2006" xmlns:a14="http://schemas.microsoft.com/office/drawing/2010/main" val="9C8265" mc:Ignorable=""/>
      </a:accent5>
      <a:accent6>
        <a:srgbClr xmlns:mc="http://schemas.openxmlformats.org/markup-compatibility/2006" xmlns:a14="http://schemas.microsoft.com/office/drawing/2010/main" val="8D6974" mc:Ignorable=""/>
      </a:accent6>
      <a:hlink>
        <a:srgbClr xmlns:mc="http://schemas.openxmlformats.org/markup-compatibility/2006" xmlns:a14="http://schemas.microsoft.com/office/drawing/2010/main" val="67AABF" mc:Ignorable=""/>
      </a:hlink>
      <a:folHlink>
        <a:srgbClr xmlns:mc="http://schemas.openxmlformats.org/markup-compatibility/2006" xmlns:a14="http://schemas.microsoft.com/office/drawing/2010/main" val="B1B5AB" mc:Ignorable=""/>
      </a:folHlink>
    </a:clrScheme>
    <a:fontScheme name="BlackTie">
      <a:maj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华文新魏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华文新魏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BlackTie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20000"/>
              </a:schemeClr>
            </a:gs>
            <a:gs pos="30000">
              <a:schemeClr val="phClr">
                <a:tint val="61000"/>
                <a:satMod val="220000"/>
              </a:schemeClr>
            </a:gs>
            <a:gs pos="45000">
              <a:schemeClr val="phClr">
                <a:tint val="66000"/>
                <a:satMod val="240000"/>
              </a:schemeClr>
            </a:gs>
            <a:gs pos="55000">
              <a:schemeClr val="phClr">
                <a:tint val="66000"/>
                <a:satMod val="220000"/>
              </a:schemeClr>
            </a:gs>
            <a:gs pos="73000">
              <a:schemeClr val="phClr">
                <a:tint val="61000"/>
                <a:satMod val="220000"/>
              </a:schemeClr>
            </a:gs>
            <a:gs pos="100000">
              <a:schemeClr val="phClr">
                <a:tint val="45000"/>
                <a:satMod val="22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  <a:satMod val="110000"/>
              </a:schemeClr>
            </a:gs>
            <a:gs pos="30000">
              <a:schemeClr val="phClr">
                <a:shade val="90000"/>
                <a:satMod val="120000"/>
              </a:schemeClr>
            </a:gs>
            <a:gs pos="45000">
              <a:schemeClr val="phClr">
                <a:shade val="100000"/>
                <a:satMod val="128000"/>
              </a:schemeClr>
            </a:gs>
            <a:gs pos="55000">
              <a:schemeClr val="phClr">
                <a:shade val="100000"/>
                <a:satMod val="128000"/>
              </a:schemeClr>
            </a:gs>
            <a:gs pos="73000">
              <a:schemeClr val="phClr">
                <a:shade val="90000"/>
                <a:satMod val="120000"/>
              </a:schemeClr>
            </a:gs>
            <a:gs pos="100000">
              <a:schemeClr val="phClr">
                <a:shade val="63000"/>
                <a:satMod val="11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xmlns:mc="http://schemas.openxmlformats.org/markup-compatibility/2006" xmlns:a14="http://schemas.microsoft.com/office/drawing/2010/main" val="000000" mc:Ignorable="">
                <a:alpha val="40000"/>
              </a:srgbClr>
            </a:outerShdw>
          </a:effectLst>
        </a:effectStyle>
        <a:effectStyle>
          <a:effectLst>
            <a:outerShdw blurRad="50800" dist="41909" dir="5400000" rotWithShape="0">
              <a:srgbClr xmlns:mc="http://schemas.openxmlformats.org/markup-compatibility/2006" xmlns:a14="http://schemas.microsoft.com/office/drawing/2010/main" val="000000" mc:Ignorable="">
                <a:alpha val="40000"/>
              </a:srgbClr>
            </a:outerShdw>
          </a:effectLst>
        </a:effectStyle>
        <a:effectStyle>
          <a:effectLst>
            <a:outerShdw blurRad="57150" dist="38100" dir="5400000" algn="br" rotWithShape="0">
              <a:srgbClr xmlns:mc="http://schemas.openxmlformats.org/markup-compatibility/2006" xmlns:a14="http://schemas.microsoft.com/office/drawing/2010/main" val="000000" mc:Ignorable="">
                <a:alpha val="5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1800000"/>
            </a:lightRig>
          </a:scene3d>
          <a:sp3d>
            <a:bevelT w="44450" h="3175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20000"/>
              </a:schemeClr>
            </a:duotone>
          </a:blip>
          <a:stretch/>
        </a:blip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30000"/>
                <a:satMod val="255000"/>
              </a:schemeClr>
            </a:gs>
          </a:gsLst>
          <a:path path="circle">
            <a:fillToRect l="50000" t="-80000" r="50000" b="18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2"/>
  <sheetViews>
    <sheetView workbookViewId="0">
      <selection activeCell="A23" sqref="A23"/>
    </sheetView>
  </sheetViews>
  <sheetFormatPr defaultRowHeight="15" x14ac:dyDescent="0.25"/>
  <cols>
    <col min="1" max="1" width="28.7109375" customWidth="1"/>
    <col min="2" max="5" width="15.7109375" customWidth="1"/>
  </cols>
  <sheetData>
    <row r="1" spans="1:5" ht="26.25" x14ac:dyDescent="0.4">
      <c r="A1" s="20" t="s">
        <v>0</v>
      </c>
      <c r="B1" s="20"/>
      <c r="C1" s="20"/>
      <c r="D1" s="20"/>
      <c r="E1" s="20"/>
    </row>
    <row r="2" spans="1:5" ht="18.75" x14ac:dyDescent="0.3">
      <c r="A2" s="21" t="s">
        <v>1</v>
      </c>
      <c r="B2" s="21"/>
      <c r="C2" s="21"/>
      <c r="D2" s="21"/>
      <c r="E2" s="21"/>
    </row>
    <row r="3" spans="1:5" ht="31.5" x14ac:dyDescent="0.25">
      <c r="A3" s="1"/>
      <c r="B3" s="2" t="s">
        <v>2</v>
      </c>
      <c r="C3" s="2" t="s">
        <v>3</v>
      </c>
      <c r="D3" s="2" t="s">
        <v>4</v>
      </c>
      <c r="E3" s="3" t="s">
        <v>5</v>
      </c>
    </row>
    <row r="4" spans="1:5" ht="15.75" x14ac:dyDescent="0.25">
      <c r="A4" s="4" t="s">
        <v>6</v>
      </c>
      <c r="B4" s="5">
        <v>46750</v>
      </c>
      <c r="C4" s="5">
        <v>40500</v>
      </c>
      <c r="D4" s="5">
        <v>48775</v>
      </c>
      <c r="E4" s="5">
        <f>SUM(B4:D4)</f>
        <v>136025</v>
      </c>
    </row>
    <row r="5" spans="1:5" ht="15.75" x14ac:dyDescent="0.25">
      <c r="A5" s="4" t="s">
        <v>7</v>
      </c>
      <c r="B5" s="6">
        <v>0</v>
      </c>
      <c r="C5" s="6">
        <v>0</v>
      </c>
      <c r="D5" s="6">
        <v>0</v>
      </c>
      <c r="E5" s="6">
        <f t="shared" ref="E5:E15" si="0">SUM(B5:D5)</f>
        <v>0</v>
      </c>
    </row>
    <row r="6" spans="1:5" ht="15.75" x14ac:dyDescent="0.25">
      <c r="A6" s="4" t="s">
        <v>8</v>
      </c>
      <c r="B6" s="7">
        <v>11124</v>
      </c>
      <c r="C6" s="7">
        <v>9522</v>
      </c>
      <c r="D6" s="7">
        <v>23574</v>
      </c>
      <c r="E6" s="7">
        <f t="shared" si="0"/>
        <v>44220</v>
      </c>
    </row>
    <row r="7" spans="1:5" ht="15.75" x14ac:dyDescent="0.25">
      <c r="A7" s="8" t="s">
        <v>9</v>
      </c>
      <c r="B7" s="9">
        <f>SUM(B4:B6)</f>
        <v>57874</v>
      </c>
      <c r="C7" s="9">
        <f>SUM(C4:C6)</f>
        <v>50022</v>
      </c>
      <c r="D7" s="9">
        <f>SUM(D4:D6)</f>
        <v>72349</v>
      </c>
      <c r="E7" s="9">
        <f t="shared" si="0"/>
        <v>180245</v>
      </c>
    </row>
    <row r="8" spans="1:5" ht="15.75" x14ac:dyDescent="0.25">
      <c r="A8" s="4" t="s">
        <v>10</v>
      </c>
      <c r="B8" s="6">
        <v>4125</v>
      </c>
      <c r="C8" s="6">
        <v>3641</v>
      </c>
      <c r="D8" s="6">
        <v>4901</v>
      </c>
      <c r="E8" s="6">
        <f t="shared" si="0"/>
        <v>12667</v>
      </c>
    </row>
    <row r="9" spans="1:5" ht="15.75" x14ac:dyDescent="0.25">
      <c r="A9" s="4" t="s">
        <v>11</v>
      </c>
      <c r="B9" s="6">
        <v>0</v>
      </c>
      <c r="C9" s="6">
        <v>0</v>
      </c>
      <c r="D9" s="6">
        <v>0</v>
      </c>
      <c r="E9" s="6">
        <f t="shared" si="0"/>
        <v>0</v>
      </c>
    </row>
    <row r="10" spans="1:5" ht="15.75" x14ac:dyDescent="0.25">
      <c r="A10" s="4" t="s">
        <v>12</v>
      </c>
      <c r="B10" s="6">
        <v>1155</v>
      </c>
      <c r="C10" s="6">
        <v>1102</v>
      </c>
      <c r="D10" s="6">
        <v>2455</v>
      </c>
      <c r="E10" s="6">
        <f t="shared" si="0"/>
        <v>4712</v>
      </c>
    </row>
    <row r="11" spans="1:5" ht="15.75" x14ac:dyDescent="0.25">
      <c r="A11" s="8" t="s">
        <v>13</v>
      </c>
      <c r="B11" s="9">
        <f>SUM(B8:B10)</f>
        <v>5280</v>
      </c>
      <c r="C11" s="9">
        <f>SUM(C8:C10)</f>
        <v>4743</v>
      </c>
      <c r="D11" s="9">
        <f>SUM(D8:D10)</f>
        <v>7356</v>
      </c>
      <c r="E11" s="9">
        <f t="shared" si="0"/>
        <v>17379</v>
      </c>
    </row>
    <row r="12" spans="1:5" ht="15.75" x14ac:dyDescent="0.25">
      <c r="A12" s="4" t="s">
        <v>14</v>
      </c>
      <c r="B12" s="6">
        <v>5106</v>
      </c>
      <c r="C12" s="6">
        <v>4312</v>
      </c>
      <c r="D12" s="6">
        <v>5142</v>
      </c>
      <c r="E12" s="6">
        <f t="shared" si="0"/>
        <v>14560</v>
      </c>
    </row>
    <row r="13" spans="1:5" ht="15.75" x14ac:dyDescent="0.25">
      <c r="A13" s="4" t="s">
        <v>15</v>
      </c>
      <c r="B13" s="6">
        <v>0</v>
      </c>
      <c r="C13" s="6">
        <v>0</v>
      </c>
      <c r="D13" s="6">
        <v>0</v>
      </c>
      <c r="E13" s="6">
        <f t="shared" si="0"/>
        <v>0</v>
      </c>
    </row>
    <row r="14" spans="1:5" ht="15.75" x14ac:dyDescent="0.25">
      <c r="A14" s="4" t="s">
        <v>16</v>
      </c>
      <c r="B14" s="6">
        <v>1642</v>
      </c>
      <c r="C14" s="6">
        <v>1244</v>
      </c>
      <c r="D14" s="6">
        <v>1858</v>
      </c>
      <c r="E14" s="6">
        <f t="shared" si="0"/>
        <v>4744</v>
      </c>
    </row>
    <row r="15" spans="1:5" ht="15.75" x14ac:dyDescent="0.25">
      <c r="A15" s="8" t="s">
        <v>17</v>
      </c>
      <c r="B15" s="9">
        <f>SUM(B12:B14)</f>
        <v>6748</v>
      </c>
      <c r="C15" s="9">
        <f>SUM(C12:C14)</f>
        <v>5556</v>
      </c>
      <c r="D15" s="9">
        <f>SUM(D12:D14)</f>
        <v>7000</v>
      </c>
      <c r="E15" s="9">
        <f t="shared" si="0"/>
        <v>19304</v>
      </c>
    </row>
    <row r="16" spans="1:5" ht="15.75" x14ac:dyDescent="0.25">
      <c r="A16" s="4"/>
      <c r="B16" s="6"/>
      <c r="C16" s="6"/>
      <c r="D16" s="6"/>
      <c r="E16" s="6"/>
    </row>
    <row r="17" spans="1:5" ht="16.5" thickBot="1" x14ac:dyDescent="0.3">
      <c r="A17" s="8" t="s">
        <v>18</v>
      </c>
      <c r="B17" s="10">
        <f>B7+B11+B15</f>
        <v>69902</v>
      </c>
      <c r="C17" s="10">
        <f>C7+C11+C15</f>
        <v>60321</v>
      </c>
      <c r="D17" s="10">
        <f>D7+D11+D15</f>
        <v>86705</v>
      </c>
      <c r="E17" s="10">
        <f>E7+E11+E15</f>
        <v>216928</v>
      </c>
    </row>
    <row r="18" spans="1:5" ht="16.5" thickTop="1" x14ac:dyDescent="0.25">
      <c r="A18" s="4"/>
      <c r="B18" s="5"/>
      <c r="C18" s="5"/>
      <c r="D18" s="5"/>
      <c r="E18" s="5"/>
    </row>
    <row r="19" spans="1:5" ht="15.75" x14ac:dyDescent="0.25">
      <c r="A19" s="8" t="s">
        <v>19</v>
      </c>
      <c r="B19" s="11">
        <f>SUM(B4:D6)+SUM(B8:D10)+SUM(B12:D14)</f>
        <v>216928</v>
      </c>
      <c r="C19" s="5"/>
      <c r="D19" s="5"/>
      <c r="E19" s="5"/>
    </row>
    <row r="20" spans="1:5" ht="15.75" x14ac:dyDescent="0.25">
      <c r="A20" s="4"/>
      <c r="B20" s="4"/>
      <c r="C20" s="4"/>
      <c r="D20" s="4"/>
      <c r="E20" s="4"/>
    </row>
    <row r="21" spans="1:5" ht="15.75" x14ac:dyDescent="0.25">
      <c r="A21" s="4" t="s">
        <v>20</v>
      </c>
      <c r="B21" s="12">
        <v>0.3</v>
      </c>
      <c r="C21" s="4"/>
      <c r="D21" s="4"/>
      <c r="E21" s="4"/>
    </row>
    <row r="22" spans="1:5" ht="15.75" x14ac:dyDescent="0.25">
      <c r="A22" s="4" t="s">
        <v>21</v>
      </c>
      <c r="B22" s="13">
        <f>E17*B21</f>
        <v>65078.399999999994</v>
      </c>
      <c r="C22" s="4"/>
      <c r="D22" s="4"/>
      <c r="E22" s="4"/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2"/>
  <sheetViews>
    <sheetView workbookViewId="0">
      <selection activeCell="A23" sqref="A23"/>
    </sheetView>
  </sheetViews>
  <sheetFormatPr defaultRowHeight="15" x14ac:dyDescent="0.25"/>
  <cols>
    <col min="1" max="1" width="28.7109375" customWidth="1"/>
    <col min="2" max="5" width="15.7109375" customWidth="1"/>
  </cols>
  <sheetData>
    <row r="1" spans="1:5" ht="26.25" x14ac:dyDescent="0.4">
      <c r="A1" s="22" t="s">
        <v>0</v>
      </c>
      <c r="B1" s="22"/>
      <c r="C1" s="22"/>
      <c r="D1" s="22"/>
      <c r="E1" s="22"/>
    </row>
    <row r="2" spans="1:5" ht="18.75" x14ac:dyDescent="0.3">
      <c r="A2" s="23" t="s">
        <v>1</v>
      </c>
      <c r="B2" s="23"/>
      <c r="C2" s="23"/>
      <c r="D2" s="23"/>
      <c r="E2" s="23"/>
    </row>
    <row r="3" spans="1:5" ht="31.5" x14ac:dyDescent="0.25">
      <c r="A3" s="14"/>
      <c r="B3" s="15" t="s">
        <v>22</v>
      </c>
      <c r="C3" s="15" t="s">
        <v>23</v>
      </c>
      <c r="D3" s="15" t="s">
        <v>24</v>
      </c>
      <c r="E3" s="16" t="s">
        <v>5</v>
      </c>
    </row>
    <row r="4" spans="1:5" ht="15.75" x14ac:dyDescent="0.25">
      <c r="A4" s="4" t="s">
        <v>6</v>
      </c>
      <c r="B4" s="5">
        <v>50251</v>
      </c>
      <c r="C4" s="5">
        <v>49125</v>
      </c>
      <c r="D4" s="5">
        <v>40125</v>
      </c>
      <c r="E4" s="5">
        <f>SUM(B4:D4)</f>
        <v>139501</v>
      </c>
    </row>
    <row r="5" spans="1:5" ht="15.75" x14ac:dyDescent="0.25">
      <c r="A5" s="4" t="s">
        <v>7</v>
      </c>
      <c r="B5" s="6">
        <v>0</v>
      </c>
      <c r="C5" s="6">
        <v>21452</v>
      </c>
      <c r="D5" s="6">
        <v>27456</v>
      </c>
      <c r="E5" s="6">
        <f t="shared" ref="E5:E17" si="0">SUM(B5:D5)</f>
        <v>48908</v>
      </c>
    </row>
    <row r="6" spans="1:5" ht="15.75" x14ac:dyDescent="0.25">
      <c r="A6" s="4" t="s">
        <v>8</v>
      </c>
      <c r="B6" s="6">
        <v>27846</v>
      </c>
      <c r="C6" s="6">
        <v>35124</v>
      </c>
      <c r="D6" s="6">
        <v>39888</v>
      </c>
      <c r="E6" s="6">
        <f t="shared" si="0"/>
        <v>102858</v>
      </c>
    </row>
    <row r="7" spans="1:5" ht="15.75" x14ac:dyDescent="0.25">
      <c r="A7" s="8" t="s">
        <v>9</v>
      </c>
      <c r="B7" s="9">
        <f>SUM(B4:B6)</f>
        <v>78097</v>
      </c>
      <c r="C7" s="9">
        <f>SUM(C4:C6)</f>
        <v>105701</v>
      </c>
      <c r="D7" s="9">
        <f>SUM(D4:D6)</f>
        <v>107469</v>
      </c>
      <c r="E7" s="9">
        <f t="shared" si="0"/>
        <v>291267</v>
      </c>
    </row>
    <row r="8" spans="1:5" ht="15.75" x14ac:dyDescent="0.25">
      <c r="A8" s="4" t="s">
        <v>10</v>
      </c>
      <c r="B8" s="6">
        <v>5145</v>
      </c>
      <c r="C8" s="6">
        <v>4625</v>
      </c>
      <c r="D8" s="6">
        <v>4210</v>
      </c>
      <c r="E8" s="6">
        <f t="shared" si="0"/>
        <v>13980</v>
      </c>
    </row>
    <row r="9" spans="1:5" ht="15.75" x14ac:dyDescent="0.25">
      <c r="A9" s="4" t="s">
        <v>11</v>
      </c>
      <c r="B9" s="6">
        <v>0</v>
      </c>
      <c r="C9" s="6">
        <v>2188</v>
      </c>
      <c r="D9" s="6">
        <v>2674</v>
      </c>
      <c r="E9" s="6">
        <f t="shared" si="0"/>
        <v>4862</v>
      </c>
    </row>
    <row r="10" spans="1:5" ht="15.75" x14ac:dyDescent="0.25">
      <c r="A10" s="4" t="s">
        <v>12</v>
      </c>
      <c r="B10" s="6">
        <v>3140</v>
      </c>
      <c r="C10" s="6">
        <v>3665</v>
      </c>
      <c r="D10" s="6">
        <v>3988</v>
      </c>
      <c r="E10" s="6">
        <f t="shared" si="0"/>
        <v>10793</v>
      </c>
    </row>
    <row r="11" spans="1:5" ht="15.75" x14ac:dyDescent="0.25">
      <c r="A11" s="8" t="s">
        <v>13</v>
      </c>
      <c r="B11" s="9">
        <f>SUM(B8:B10)</f>
        <v>8285</v>
      </c>
      <c r="C11" s="9">
        <f>SUM(C8:C10)</f>
        <v>10478</v>
      </c>
      <c r="D11" s="9">
        <f>SUM(D8:D10)</f>
        <v>10872</v>
      </c>
      <c r="E11" s="9">
        <f t="shared" si="0"/>
        <v>29635</v>
      </c>
    </row>
    <row r="12" spans="1:5" ht="15.75" x14ac:dyDescent="0.25">
      <c r="A12" s="4" t="s">
        <v>14</v>
      </c>
      <c r="B12" s="6">
        <v>5225</v>
      </c>
      <c r="C12" s="6">
        <v>5124</v>
      </c>
      <c r="D12" s="6">
        <v>4110</v>
      </c>
      <c r="E12" s="6">
        <f t="shared" si="0"/>
        <v>14459</v>
      </c>
    </row>
    <row r="13" spans="1:5" ht="15.75" x14ac:dyDescent="0.25">
      <c r="A13" s="4" t="s">
        <v>15</v>
      </c>
      <c r="B13" s="6">
        <v>0</v>
      </c>
      <c r="C13" s="6">
        <v>2775</v>
      </c>
      <c r="D13" s="6">
        <v>3245</v>
      </c>
      <c r="E13" s="6">
        <f t="shared" si="0"/>
        <v>6020</v>
      </c>
    </row>
    <row r="14" spans="1:5" ht="15.75" x14ac:dyDescent="0.25">
      <c r="A14" s="4" t="s">
        <v>16</v>
      </c>
      <c r="B14" s="6">
        <v>2741</v>
      </c>
      <c r="C14" s="6">
        <v>4512</v>
      </c>
      <c r="D14" s="6">
        <v>4875</v>
      </c>
      <c r="E14" s="6">
        <f t="shared" si="0"/>
        <v>12128</v>
      </c>
    </row>
    <row r="15" spans="1:5" ht="15.75" x14ac:dyDescent="0.25">
      <c r="A15" s="8" t="s">
        <v>17</v>
      </c>
      <c r="B15" s="9">
        <f>SUM(B12:B14)</f>
        <v>7966</v>
      </c>
      <c r="C15" s="9">
        <f>SUM(C12:C14)</f>
        <v>12411</v>
      </c>
      <c r="D15" s="9">
        <f>SUM(D12:D14)</f>
        <v>12230</v>
      </c>
      <c r="E15" s="9">
        <f t="shared" si="0"/>
        <v>32607</v>
      </c>
    </row>
    <row r="16" spans="1:5" ht="15.75" x14ac:dyDescent="0.25">
      <c r="A16" s="4"/>
      <c r="B16" s="5"/>
      <c r="C16" s="5"/>
      <c r="D16" s="5"/>
      <c r="E16" s="5"/>
    </row>
    <row r="17" spans="1:5" ht="16.5" thickBot="1" x14ac:dyDescent="0.3">
      <c r="A17" s="8" t="s">
        <v>18</v>
      </c>
      <c r="B17" s="10">
        <f>B7+B11+B15</f>
        <v>94348</v>
      </c>
      <c r="C17" s="10">
        <f>C7+C11+C15</f>
        <v>128590</v>
      </c>
      <c r="D17" s="10">
        <f>D7+D11+D15</f>
        <v>130571</v>
      </c>
      <c r="E17" s="10">
        <f t="shared" si="0"/>
        <v>353509</v>
      </c>
    </row>
    <row r="18" spans="1:5" ht="16.5" thickTop="1" x14ac:dyDescent="0.25">
      <c r="A18" s="4"/>
      <c r="B18" s="5"/>
      <c r="C18" s="5"/>
      <c r="D18" s="5"/>
      <c r="E18" s="5"/>
    </row>
    <row r="19" spans="1:5" ht="15.75" x14ac:dyDescent="0.25">
      <c r="A19" s="8" t="s">
        <v>19</v>
      </c>
      <c r="B19" s="11">
        <f>SUM(B4:D6)+SUM(B8:D10)+SUM(B12:D14)</f>
        <v>353509</v>
      </c>
      <c r="C19" s="5"/>
      <c r="D19" s="5"/>
      <c r="E19" s="5"/>
    </row>
    <row r="20" spans="1:5" ht="15.75" x14ac:dyDescent="0.25">
      <c r="A20" s="4"/>
      <c r="B20" s="4"/>
      <c r="C20" s="4"/>
      <c r="D20" s="4"/>
      <c r="E20" s="4"/>
    </row>
    <row r="21" spans="1:5" ht="15.75" x14ac:dyDescent="0.25">
      <c r="A21" s="4" t="s">
        <v>20</v>
      </c>
      <c r="B21" s="12">
        <v>0.3</v>
      </c>
      <c r="C21" s="4"/>
      <c r="D21" s="4"/>
      <c r="E21" s="4"/>
    </row>
    <row r="22" spans="1:5" ht="15.75" x14ac:dyDescent="0.25">
      <c r="A22" s="4" t="s">
        <v>21</v>
      </c>
      <c r="B22" s="13">
        <f>E17*B21</f>
        <v>106052.7</v>
      </c>
      <c r="C22" s="4"/>
      <c r="D22" s="4"/>
      <c r="E22" s="4"/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2"/>
  <sheetViews>
    <sheetView tabSelected="1" workbookViewId="0">
      <selection activeCell="A23" sqref="A23"/>
    </sheetView>
  </sheetViews>
  <sheetFormatPr defaultRowHeight="15" x14ac:dyDescent="0.25"/>
  <cols>
    <col min="1" max="1" width="28.7109375" customWidth="1"/>
    <col min="2" max="5" width="15.7109375" customWidth="1"/>
  </cols>
  <sheetData>
    <row r="1" spans="1:5" ht="26.25" x14ac:dyDescent="0.4">
      <c r="A1" s="24" t="s">
        <v>0</v>
      </c>
      <c r="B1" s="24"/>
      <c r="C1" s="24"/>
      <c r="D1" s="24"/>
      <c r="E1" s="24"/>
    </row>
    <row r="2" spans="1:5" ht="18.75" x14ac:dyDescent="0.3">
      <c r="A2" s="25" t="s">
        <v>1</v>
      </c>
      <c r="B2" s="25"/>
      <c r="C2" s="25"/>
      <c r="D2" s="25"/>
      <c r="E2" s="25"/>
    </row>
    <row r="3" spans="1:5" ht="31.5" x14ac:dyDescent="0.25">
      <c r="A3" s="17"/>
      <c r="B3" s="18" t="s">
        <v>25</v>
      </c>
      <c r="C3" s="18" t="s">
        <v>26</v>
      </c>
      <c r="D3" s="18" t="s">
        <v>27</v>
      </c>
      <c r="E3" s="19" t="s">
        <v>5</v>
      </c>
    </row>
    <row r="4" spans="1:5" ht="15.75" x14ac:dyDescent="0.25">
      <c r="A4" s="4" t="s">
        <v>6</v>
      </c>
      <c r="B4" s="5">
        <v>31750</v>
      </c>
      <c r="C4" s="5">
        <v>33457</v>
      </c>
      <c r="D4" s="5">
        <v>37775</v>
      </c>
      <c r="E4" s="5">
        <f>SUM(B4:D4)</f>
        <v>102982</v>
      </c>
    </row>
    <row r="5" spans="1:5" ht="15.75" x14ac:dyDescent="0.25">
      <c r="A5" s="4" t="s">
        <v>7</v>
      </c>
      <c r="B5" s="6">
        <v>31845</v>
      </c>
      <c r="C5" s="6">
        <v>32142</v>
      </c>
      <c r="D5" s="6">
        <v>22145</v>
      </c>
      <c r="E5" s="6">
        <f t="shared" ref="E5:E17" si="0">SUM(B5:D5)</f>
        <v>86132</v>
      </c>
    </row>
    <row r="6" spans="1:5" ht="15.75" x14ac:dyDescent="0.25">
      <c r="A6" s="4" t="s">
        <v>8</v>
      </c>
      <c r="B6" s="6">
        <v>24745</v>
      </c>
      <c r="C6" s="6">
        <v>20455</v>
      </c>
      <c r="D6" s="6">
        <v>43125</v>
      </c>
      <c r="E6" s="6">
        <f t="shared" si="0"/>
        <v>88325</v>
      </c>
    </row>
    <row r="7" spans="1:5" ht="15.75" x14ac:dyDescent="0.25">
      <c r="A7" s="8" t="s">
        <v>9</v>
      </c>
      <c r="B7" s="9">
        <f>SUM(B4:B6)</f>
        <v>88340</v>
      </c>
      <c r="C7" s="9">
        <f>SUM(C4:C6)</f>
        <v>86054</v>
      </c>
      <c r="D7" s="9">
        <f>SUM(D4:D6)</f>
        <v>103045</v>
      </c>
      <c r="E7" s="9">
        <f t="shared" si="0"/>
        <v>277439</v>
      </c>
    </row>
    <row r="8" spans="1:5" ht="15.75" x14ac:dyDescent="0.25">
      <c r="A8" s="4" t="s">
        <v>10</v>
      </c>
      <c r="B8" s="6">
        <v>3345</v>
      </c>
      <c r="C8" s="6">
        <v>3385</v>
      </c>
      <c r="D8" s="6">
        <v>3884</v>
      </c>
      <c r="E8" s="6">
        <f t="shared" si="0"/>
        <v>10614</v>
      </c>
    </row>
    <row r="9" spans="1:5" ht="15.75" x14ac:dyDescent="0.25">
      <c r="A9" s="4" t="s">
        <v>11</v>
      </c>
      <c r="B9" s="6">
        <v>3150</v>
      </c>
      <c r="C9" s="6">
        <v>3345</v>
      </c>
      <c r="D9" s="6">
        <v>2241</v>
      </c>
      <c r="E9" s="6">
        <f t="shared" si="0"/>
        <v>8736</v>
      </c>
    </row>
    <row r="10" spans="1:5" ht="15.75" x14ac:dyDescent="0.25">
      <c r="A10" s="4" t="s">
        <v>12</v>
      </c>
      <c r="B10" s="6">
        <v>2550</v>
      </c>
      <c r="C10" s="6">
        <v>2045</v>
      </c>
      <c r="D10" s="6">
        <v>4312</v>
      </c>
      <c r="E10" s="6">
        <f t="shared" si="0"/>
        <v>8907</v>
      </c>
    </row>
    <row r="11" spans="1:5" ht="15.75" x14ac:dyDescent="0.25">
      <c r="A11" s="8" t="s">
        <v>13</v>
      </c>
      <c r="B11" s="9">
        <f>SUM(B8:B10)</f>
        <v>9045</v>
      </c>
      <c r="C11" s="9">
        <f>SUM(C8:C10)</f>
        <v>8775</v>
      </c>
      <c r="D11" s="9">
        <f>SUM(D8:D10)</f>
        <v>10437</v>
      </c>
      <c r="E11" s="9">
        <f t="shared" si="0"/>
        <v>28257</v>
      </c>
    </row>
    <row r="12" spans="1:5" ht="15.75" x14ac:dyDescent="0.25">
      <c r="A12" s="4" t="s">
        <v>14</v>
      </c>
      <c r="B12" s="6">
        <v>3374</v>
      </c>
      <c r="C12" s="6">
        <v>5840</v>
      </c>
      <c r="D12" s="6">
        <v>3888</v>
      </c>
      <c r="E12" s="6">
        <f t="shared" si="0"/>
        <v>13102</v>
      </c>
    </row>
    <row r="13" spans="1:5" ht="15.75" x14ac:dyDescent="0.25">
      <c r="A13" s="4" t="s">
        <v>15</v>
      </c>
      <c r="B13" s="6">
        <v>3365</v>
      </c>
      <c r="C13" s="6">
        <v>3574</v>
      </c>
      <c r="D13" s="6">
        <v>3410</v>
      </c>
      <c r="E13" s="6">
        <f t="shared" si="0"/>
        <v>10349</v>
      </c>
    </row>
    <row r="14" spans="1:5" ht="15.75" x14ac:dyDescent="0.25">
      <c r="A14" s="4" t="s">
        <v>16</v>
      </c>
      <c r="B14" s="6">
        <v>3412</v>
      </c>
      <c r="C14" s="6">
        <v>2554</v>
      </c>
      <c r="D14" s="6">
        <v>4015</v>
      </c>
      <c r="E14" s="6">
        <f t="shared" si="0"/>
        <v>9981</v>
      </c>
    </row>
    <row r="15" spans="1:5" ht="15.75" x14ac:dyDescent="0.25">
      <c r="A15" s="8" t="s">
        <v>17</v>
      </c>
      <c r="B15" s="9">
        <f>SUM(B12:B14)</f>
        <v>10151</v>
      </c>
      <c r="C15" s="9">
        <f>SUM(C12:C14)</f>
        <v>11968</v>
      </c>
      <c r="D15" s="9">
        <f>SUM(D12:D14)</f>
        <v>11313</v>
      </c>
      <c r="E15" s="9">
        <f t="shared" si="0"/>
        <v>33432</v>
      </c>
    </row>
    <row r="16" spans="1:5" ht="15.75" x14ac:dyDescent="0.25">
      <c r="A16" s="4"/>
      <c r="B16" s="5"/>
      <c r="C16" s="5"/>
      <c r="D16" s="5"/>
      <c r="E16" s="5"/>
    </row>
    <row r="17" spans="1:5" ht="16.5" thickBot="1" x14ac:dyDescent="0.3">
      <c r="A17" s="8" t="s">
        <v>18</v>
      </c>
      <c r="B17" s="10">
        <f>B7+B11+B15</f>
        <v>107536</v>
      </c>
      <c r="C17" s="10">
        <f>C7+C11+C15</f>
        <v>106797</v>
      </c>
      <c r="D17" s="10">
        <f>D7+D11+D15</f>
        <v>124795</v>
      </c>
      <c r="E17" s="10">
        <f t="shared" si="0"/>
        <v>339128</v>
      </c>
    </row>
    <row r="18" spans="1:5" ht="16.5" thickTop="1" x14ac:dyDescent="0.25">
      <c r="A18" s="4"/>
      <c r="B18" s="5"/>
      <c r="C18" s="5"/>
      <c r="D18" s="5"/>
      <c r="E18" s="5"/>
    </row>
    <row r="19" spans="1:5" ht="15.75" x14ac:dyDescent="0.25">
      <c r="A19" s="8" t="s">
        <v>19</v>
      </c>
      <c r="B19" s="11">
        <f>SUM(B4:D6)+SUM(B8:D10)+SUM(B12:D14)</f>
        <v>339128</v>
      </c>
      <c r="C19" s="5"/>
      <c r="D19" s="5"/>
      <c r="E19" s="5"/>
    </row>
    <row r="20" spans="1:5" ht="15.75" x14ac:dyDescent="0.25">
      <c r="A20" s="4"/>
      <c r="B20" s="4"/>
      <c r="C20" s="4"/>
      <c r="D20" s="4"/>
      <c r="E20" s="4"/>
    </row>
    <row r="21" spans="1:5" ht="15.75" x14ac:dyDescent="0.25">
      <c r="A21" s="4" t="s">
        <v>20</v>
      </c>
      <c r="B21" s="12">
        <v>0.3</v>
      </c>
      <c r="C21" s="4"/>
      <c r="D21" s="4"/>
      <c r="E21" s="4"/>
    </row>
    <row r="22" spans="1:5" ht="15.75" x14ac:dyDescent="0.25">
      <c r="A22" s="4" t="s">
        <v>21</v>
      </c>
      <c r="B22" s="13">
        <f>E17*B21</f>
        <v>101738.4</v>
      </c>
      <c r="C22" s="4"/>
      <c r="D22" s="4"/>
      <c r="E22" s="4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Qtr1</vt:lpstr>
      <vt:lpstr>Qtr2</vt:lpstr>
      <vt:lpstr>Qtr3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Paradigm Publishing Inc.</dc:creator>
  <cp:lastModifiedBy>Denise</cp:lastModifiedBy>
  <dcterms:created xsi:type="dcterms:W3CDTF">2010-01-17T21:35:56Z</dcterms:created>
  <dcterms:modified xsi:type="dcterms:W3CDTF">2010-01-18T01:24:17Z</dcterms:modified>
</cp:coreProperties>
</file>